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<sst xmlns="http://schemas.openxmlformats.org/spreadsheetml/2006/main" count="63">
  <si>
    <t>分包</t>
  </si>
  <si>
    <t>序号</t>
  </si>
  <si>
    <t>设备名称</t>
  </si>
  <si>
    <t>科室</t>
  </si>
  <si>
    <t>数量</t>
  </si>
  <si>
    <t>预算单价</t>
  </si>
  <si>
    <t>金额</t>
  </si>
  <si>
    <t>备注</t>
  </si>
  <si>
    <t>A包耳鼻喉科类设备</t>
  </si>
  <si>
    <t>耳鼻喉科综合治疗台</t>
  </si>
  <si>
    <t>耳鼻喉科</t>
  </si>
  <si>
    <t>电测听计</t>
  </si>
  <si>
    <t>隔音屏蔽室</t>
  </si>
  <si>
    <t>超声雾化器</t>
  </si>
  <si>
    <t>耳鼻喉科门诊器械</t>
  </si>
  <si>
    <t>旁照灯</t>
  </si>
  <si>
    <t>耳鼻喉科 汇总</t>
  </si>
  <si>
    <t>B妇产科类设备</t>
  </si>
  <si>
    <t>胎心监护仪</t>
  </si>
  <si>
    <t>妇产科</t>
  </si>
  <si>
    <t>活检包</t>
  </si>
  <si>
    <t>手术包</t>
  </si>
  <si>
    <t>流产包</t>
  </si>
  <si>
    <t>妇科检查床</t>
  </si>
  <si>
    <t>单孔无影灯</t>
  </si>
  <si>
    <t>取、放环包</t>
  </si>
  <si>
    <t>器械橱</t>
  </si>
  <si>
    <t>普通诊断床</t>
  </si>
  <si>
    <t>人流吸引器</t>
  </si>
  <si>
    <t>超声多普勒诊断仪</t>
  </si>
  <si>
    <t>阴道镜</t>
  </si>
  <si>
    <t>紫外线消毒车</t>
  </si>
  <si>
    <t>妇产科 汇总</t>
  </si>
  <si>
    <t>C包骨伤科类器械</t>
  </si>
  <si>
    <t>石膏剪、石膏锯</t>
  </si>
  <si>
    <t>骨伤科</t>
  </si>
  <si>
    <t>牵引弓、牵引架、秤砣</t>
  </si>
  <si>
    <t>布朗架</t>
  </si>
  <si>
    <t>不锈钢换药碗、止血钳、镊子、剪刀</t>
  </si>
  <si>
    <t>持针器、弯钳2把、有齿镊、直钳、剪刀</t>
  </si>
  <si>
    <t>骨伤科 汇总</t>
  </si>
  <si>
    <t>D包口腔科类设备</t>
  </si>
  <si>
    <t>牙科椅</t>
  </si>
  <si>
    <t>口腔科门诊</t>
  </si>
  <si>
    <t>数字化牙片机</t>
  </si>
  <si>
    <t>根测仪</t>
  </si>
  <si>
    <t>光固化灯</t>
  </si>
  <si>
    <t>洁牙机（带根管震荡冲洗）</t>
  </si>
  <si>
    <t>E包皮肤科类设备</t>
  </si>
  <si>
    <t>口腔科门诊 汇总</t>
  </si>
  <si>
    <t>电离子治疗仪</t>
  </si>
  <si>
    <t>皮肤科</t>
  </si>
  <si>
    <t>液氮冷冻枪</t>
  </si>
  <si>
    <t>检查灯</t>
  </si>
  <si>
    <t>红蓝光治疗仪</t>
  </si>
  <si>
    <t>F包眼科类设备</t>
  </si>
  <si>
    <t>皮肤科 汇总</t>
  </si>
  <si>
    <t>裂隙灯</t>
  </si>
  <si>
    <t>眼科</t>
  </si>
  <si>
    <t>眼压计</t>
  </si>
  <si>
    <t>眼底镜</t>
  </si>
  <si>
    <t>验光仪</t>
  </si>
  <si>
    <t>眼科 汇总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</si>
</sst>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F41" sqref="F41"/>
    </sheetView>
  </sheetViews>
  <sheetFormatPr defaultColWidth="13.625" defaultRowHeight="13.5" outlineLevelCol="7"/>
  <cols>
    <col min="1" max="1" width="13.625" style="2" customWidth="1"/>
    <col min="2" max="2" width="6.875" style="2" customWidth="1"/>
    <col min="3" max="3" width="22.25" style="2" customWidth="1"/>
    <col min="4" max="16384" width="13.625" style="2" customWidth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outlineLevel="2" spans="1:8">
      <c r="A2" s="4" t="s">
        <v>8</v>
      </c>
      <c r="B2" s="3">
        <v>1</v>
      </c>
      <c r="C2" s="5" t="s">
        <v>9</v>
      </c>
      <c r="D2" s="6" t="s">
        <v>10</v>
      </c>
      <c r="E2" s="6">
        <v>1</v>
      </c>
      <c r="F2" s="7">
        <v>9</v>
      </c>
      <c r="G2" s="7">
        <f t="shared" ref="G2:G7" si="0">F2*E2</f>
        <v>9</v>
      </c>
      <c r="H2" s="3"/>
    </row>
    <row r="3" outlineLevel="2" spans="1:8">
      <c r="A3" s="4"/>
      <c r="B3" s="3">
        <v>2</v>
      </c>
      <c r="C3" s="3" t="s">
        <v>11</v>
      </c>
      <c r="D3" s="8" t="s">
        <v>10</v>
      </c>
      <c r="E3" s="8">
        <v>1</v>
      </c>
      <c r="F3" s="7">
        <v>12</v>
      </c>
      <c r="G3" s="7">
        <f t="shared" si="0"/>
        <v>12</v>
      </c>
      <c r="H3" s="3"/>
    </row>
    <row r="4" outlineLevel="2" spans="1:8">
      <c r="A4" s="4"/>
      <c r="B4" s="3">
        <v>3</v>
      </c>
      <c r="C4" s="3" t="s">
        <v>12</v>
      </c>
      <c r="D4" s="8" t="s">
        <v>10</v>
      </c>
      <c r="E4" s="8">
        <v>1</v>
      </c>
      <c r="F4" s="7">
        <v>10</v>
      </c>
      <c r="G4" s="7">
        <f t="shared" si="0"/>
        <v>10</v>
      </c>
      <c r="H4" s="3"/>
    </row>
    <row r="5" outlineLevel="2" spans="1:8">
      <c r="A5" s="4"/>
      <c r="B5" s="3">
        <v>4</v>
      </c>
      <c r="C5" s="3" t="s">
        <v>13</v>
      </c>
      <c r="D5" s="8" t="s">
        <v>10</v>
      </c>
      <c r="E5" s="8">
        <v>1</v>
      </c>
      <c r="F5" s="7">
        <v>0.03</v>
      </c>
      <c r="G5" s="7">
        <f t="shared" si="0"/>
        <v>0.03</v>
      </c>
      <c r="H5" s="3"/>
    </row>
    <row r="6" outlineLevel="2" spans="1:8">
      <c r="A6" s="4"/>
      <c r="B6" s="3">
        <v>5</v>
      </c>
      <c r="C6" s="3" t="s">
        <v>14</v>
      </c>
      <c r="D6" s="8" t="s">
        <v>10</v>
      </c>
      <c r="E6" s="8">
        <v>1</v>
      </c>
      <c r="F6" s="7">
        <v>4</v>
      </c>
      <c r="G6" s="7">
        <f t="shared" si="0"/>
        <v>4</v>
      </c>
      <c r="H6" s="3"/>
    </row>
    <row r="7" outlineLevel="2" spans="1:8">
      <c r="A7" s="4"/>
      <c r="B7" s="3">
        <v>6</v>
      </c>
      <c r="C7" s="5" t="s">
        <v>15</v>
      </c>
      <c r="D7" s="6" t="s">
        <v>10</v>
      </c>
      <c r="E7" s="6">
        <v>1</v>
      </c>
      <c r="F7" s="7">
        <v>0.03</v>
      </c>
      <c r="G7" s="7">
        <f t="shared" si="0"/>
        <v>0.03</v>
      </c>
      <c r="H7" s="3"/>
    </row>
    <row r="8" outlineLevel="1" spans="1:8">
      <c r="A8" s="3"/>
      <c r="B8" s="3"/>
      <c r="C8" s="5"/>
      <c r="D8" s="6" t="s">
        <v>16</v>
      </c>
      <c r="E8" s="6"/>
      <c r="F8" s="7"/>
      <c r="G8" s="7">
        <f>SUBTOTAL(9,G2:G7)</f>
        <v>35.06</v>
      </c>
      <c r="H8" s="3"/>
    </row>
    <row r="9" outlineLevel="2" spans="1:8">
      <c r="A9" s="4" t="s">
        <v>17</v>
      </c>
      <c r="B9" s="9">
        <v>1</v>
      </c>
      <c r="C9" s="10" t="s">
        <v>18</v>
      </c>
      <c r="D9" s="11" t="s">
        <v>19</v>
      </c>
      <c r="E9" s="12">
        <v>1</v>
      </c>
      <c r="F9" s="13">
        <v>1.602</v>
      </c>
      <c r="G9" s="14">
        <f t="shared" ref="G9:G21" si="1">F9*E9</f>
        <v>1.602</v>
      </c>
      <c r="H9" s="9"/>
    </row>
    <row r="10" outlineLevel="2" spans="1:8">
      <c r="A10" s="4"/>
      <c r="B10" s="9">
        <v>3</v>
      </c>
      <c r="C10" s="10" t="s">
        <v>20</v>
      </c>
      <c r="D10" s="11" t="s">
        <v>19</v>
      </c>
      <c r="E10" s="12">
        <v>3</v>
      </c>
      <c r="F10" s="13">
        <v>0.4005</v>
      </c>
      <c r="G10" s="14">
        <f t="shared" si="1"/>
        <v>1.2015</v>
      </c>
      <c r="H10" s="9"/>
    </row>
    <row r="11" outlineLevel="2" spans="1:8">
      <c r="A11" s="4"/>
      <c r="B11" s="9">
        <v>4</v>
      </c>
      <c r="C11" s="10" t="s">
        <v>21</v>
      </c>
      <c r="D11" s="11" t="s">
        <v>19</v>
      </c>
      <c r="E11" s="12">
        <v>2</v>
      </c>
      <c r="F11" s="13">
        <v>0.4005</v>
      </c>
      <c r="G11" s="14">
        <f t="shared" si="1"/>
        <v>0.801</v>
      </c>
      <c r="H11" s="9"/>
    </row>
    <row r="12" outlineLevel="2" spans="1:8">
      <c r="A12" s="4"/>
      <c r="B12" s="9">
        <v>5</v>
      </c>
      <c r="C12" s="10" t="s">
        <v>22</v>
      </c>
      <c r="D12" s="11" t="s">
        <v>19</v>
      </c>
      <c r="E12" s="12">
        <v>5</v>
      </c>
      <c r="F12" s="13">
        <v>0.4005</v>
      </c>
      <c r="G12" s="14">
        <f t="shared" si="1"/>
        <v>2.0025</v>
      </c>
      <c r="H12" s="9"/>
    </row>
    <row r="13" outlineLevel="2" spans="1:8">
      <c r="A13" s="4"/>
      <c r="B13" s="9">
        <v>6</v>
      </c>
      <c r="C13" s="10" t="s">
        <v>23</v>
      </c>
      <c r="D13" s="11" t="s">
        <v>19</v>
      </c>
      <c r="E13" s="12">
        <v>2</v>
      </c>
      <c r="F13" s="13">
        <v>0.3204</v>
      </c>
      <c r="G13" s="14">
        <f t="shared" si="1"/>
        <v>0.6408</v>
      </c>
      <c r="H13" s="9"/>
    </row>
    <row r="14" outlineLevel="2" spans="1:8">
      <c r="A14" s="4"/>
      <c r="B14" s="9">
        <v>7</v>
      </c>
      <c r="C14" s="10" t="s">
        <v>24</v>
      </c>
      <c r="D14" s="11" t="s">
        <v>19</v>
      </c>
      <c r="E14" s="12">
        <v>2</v>
      </c>
      <c r="F14" s="13">
        <v>0.2403</v>
      </c>
      <c r="G14" s="14">
        <f t="shared" si="1"/>
        <v>0.4806</v>
      </c>
      <c r="H14" s="9"/>
    </row>
    <row r="15" outlineLevel="2" spans="1:8">
      <c r="A15" s="4"/>
      <c r="B15" s="9">
        <v>8</v>
      </c>
      <c r="C15" s="10" t="s">
        <v>25</v>
      </c>
      <c r="D15" s="11" t="s">
        <v>19</v>
      </c>
      <c r="E15" s="12">
        <v>2</v>
      </c>
      <c r="F15" s="13">
        <v>0.44055</v>
      </c>
      <c r="G15" s="14">
        <f t="shared" si="1"/>
        <v>0.8811</v>
      </c>
      <c r="H15" s="9"/>
    </row>
    <row r="16" outlineLevel="2" spans="1:8">
      <c r="A16" s="4"/>
      <c r="B16" s="9">
        <v>9</v>
      </c>
      <c r="C16" s="10" t="s">
        <v>26</v>
      </c>
      <c r="D16" s="11" t="s">
        <v>19</v>
      </c>
      <c r="E16" s="12">
        <v>2</v>
      </c>
      <c r="F16" s="13">
        <v>0.0801</v>
      </c>
      <c r="G16" s="14">
        <f t="shared" si="1"/>
        <v>0.1602</v>
      </c>
      <c r="H16" s="9"/>
    </row>
    <row r="17" outlineLevel="2" spans="1:8">
      <c r="A17" s="4"/>
      <c r="B17" s="9">
        <v>10</v>
      </c>
      <c r="C17" s="10" t="s">
        <v>27</v>
      </c>
      <c r="D17" s="11" t="s">
        <v>19</v>
      </c>
      <c r="E17" s="12">
        <v>2</v>
      </c>
      <c r="F17" s="13">
        <v>0.04005</v>
      </c>
      <c r="G17" s="14">
        <f t="shared" si="1"/>
        <v>0.0801</v>
      </c>
      <c r="H17" s="9"/>
    </row>
    <row r="18" outlineLevel="2" spans="1:8">
      <c r="A18" s="4"/>
      <c r="B18" s="9">
        <v>11</v>
      </c>
      <c r="C18" s="10" t="s">
        <v>28</v>
      </c>
      <c r="D18" s="11" t="s">
        <v>19</v>
      </c>
      <c r="E18" s="12">
        <v>1</v>
      </c>
      <c r="F18" s="13">
        <v>0.085707</v>
      </c>
      <c r="G18" s="14">
        <f t="shared" si="1"/>
        <v>0.085707</v>
      </c>
      <c r="H18" s="9"/>
    </row>
    <row r="19" outlineLevel="2" spans="1:8">
      <c r="A19" s="4"/>
      <c r="B19" s="9">
        <v>12</v>
      </c>
      <c r="C19" s="10" t="s">
        <v>29</v>
      </c>
      <c r="D19" s="11" t="s">
        <v>19</v>
      </c>
      <c r="E19" s="12">
        <v>1</v>
      </c>
      <c r="F19" s="13">
        <v>0.8</v>
      </c>
      <c r="G19" s="14">
        <f t="shared" si="1"/>
        <v>0.8</v>
      </c>
      <c r="H19" s="9"/>
    </row>
    <row r="20" outlineLevel="2" spans="1:8">
      <c r="A20" s="4"/>
      <c r="B20" s="9">
        <v>13</v>
      </c>
      <c r="C20" s="10" t="s">
        <v>30</v>
      </c>
      <c r="D20" s="11" t="s">
        <v>19</v>
      </c>
      <c r="E20" s="12">
        <v>1</v>
      </c>
      <c r="F20" s="13">
        <v>4.8</v>
      </c>
      <c r="G20" s="14">
        <f t="shared" si="1"/>
        <v>4.8</v>
      </c>
      <c r="H20" s="9"/>
    </row>
    <row r="21" outlineLevel="2" spans="1:8">
      <c r="A21" s="4"/>
      <c r="B21" s="9">
        <v>14</v>
      </c>
      <c r="C21" s="10" t="s">
        <v>31</v>
      </c>
      <c r="D21" s="11" t="s">
        <v>19</v>
      </c>
      <c r="E21" s="12">
        <v>1</v>
      </c>
      <c r="F21" s="15">
        <v>0.0801</v>
      </c>
      <c r="G21" s="14">
        <f t="shared" si="1"/>
        <v>0.0801</v>
      </c>
      <c r="H21" s="9"/>
    </row>
    <row r="22" outlineLevel="1" spans="1:8">
      <c r="A22" s="3"/>
      <c r="B22" s="16"/>
      <c r="C22" s="17"/>
      <c r="D22" s="18" t="s">
        <v>32</v>
      </c>
      <c r="E22" s="19"/>
      <c r="F22" s="20"/>
      <c r="G22" s="7">
        <f>SUM(G9:G21)</f>
        <v>13.615607</v>
      </c>
      <c r="H22" s="3"/>
    </row>
    <row r="23" outlineLevel="2" spans="1:8">
      <c r="A23" s="4" t="s">
        <v>33</v>
      </c>
      <c r="B23" s="3">
        <v>1</v>
      </c>
      <c r="C23" s="21" t="s">
        <v>34</v>
      </c>
      <c r="D23" s="8" t="s">
        <v>35</v>
      </c>
      <c r="E23" s="22">
        <v>1</v>
      </c>
      <c r="F23" s="23">
        <v>0.4</v>
      </c>
      <c r="G23" s="7">
        <f>F23*E23</f>
        <v>0.4</v>
      </c>
      <c r="H23" s="3"/>
    </row>
    <row r="24" outlineLevel="2" spans="1:8">
      <c r="A24" s="4"/>
      <c r="B24" s="3">
        <v>2</v>
      </c>
      <c r="C24" s="21" t="s">
        <v>36</v>
      </c>
      <c r="D24" s="8" t="s">
        <v>35</v>
      </c>
      <c r="E24" s="22">
        <v>2</v>
      </c>
      <c r="F24" s="23">
        <v>0.2</v>
      </c>
      <c r="G24" s="7">
        <f>F24*E24</f>
        <v>0.4</v>
      </c>
      <c r="H24" s="3"/>
    </row>
    <row r="25" outlineLevel="2" spans="1:8">
      <c r="A25" s="4"/>
      <c r="B25" s="3">
        <v>3</v>
      </c>
      <c r="C25" s="21" t="s">
        <v>37</v>
      </c>
      <c r="D25" s="8" t="s">
        <v>35</v>
      </c>
      <c r="E25" s="22">
        <v>1</v>
      </c>
      <c r="F25" s="23">
        <v>0.3</v>
      </c>
      <c r="G25" s="7">
        <f>F25*E25</f>
        <v>0.3</v>
      </c>
      <c r="H25" s="3"/>
    </row>
    <row r="26" ht="27" outlineLevel="2" spans="1:8">
      <c r="A26" s="4"/>
      <c r="B26" s="3">
        <v>4</v>
      </c>
      <c r="C26" s="24" t="s">
        <v>38</v>
      </c>
      <c r="D26" s="8" t="s">
        <v>35</v>
      </c>
      <c r="E26" s="22">
        <v>4</v>
      </c>
      <c r="F26" s="23">
        <v>0.2</v>
      </c>
      <c r="G26" s="7">
        <f>F26*E26</f>
        <v>0.8</v>
      </c>
      <c r="H26" s="3"/>
    </row>
    <row r="27" ht="27" outlineLevel="2" spans="1:8">
      <c r="A27" s="4"/>
      <c r="B27" s="3">
        <v>5</v>
      </c>
      <c r="C27" s="25" t="s">
        <v>39</v>
      </c>
      <c r="D27" s="8" t="s">
        <v>35</v>
      </c>
      <c r="E27" s="8">
        <v>3</v>
      </c>
      <c r="F27" s="7">
        <v>0.2</v>
      </c>
      <c r="G27" s="7">
        <f>F27*E27</f>
        <v>0.6</v>
      </c>
      <c r="H27" s="3"/>
    </row>
    <row r="28" outlineLevel="1" spans="1:8">
      <c r="A28" s="3"/>
      <c r="B28" s="16"/>
      <c r="C28" s="25"/>
      <c r="D28" s="18" t="s">
        <v>40</v>
      </c>
      <c r="E28" s="8"/>
      <c r="F28" s="7"/>
      <c r="G28" s="7">
        <f>SUBTOTAL(9,G23:G27)</f>
        <v>2.5</v>
      </c>
      <c r="H28" s="3"/>
    </row>
    <row r="29" outlineLevel="2" spans="1:8">
      <c r="A29" s="4" t="s">
        <v>41</v>
      </c>
      <c r="B29" s="3">
        <v>1</v>
      </c>
      <c r="C29" s="21" t="s">
        <v>42</v>
      </c>
      <c r="D29" s="22" t="s">
        <v>43</v>
      </c>
      <c r="E29" s="22">
        <v>2</v>
      </c>
      <c r="F29" s="7">
        <v>7</v>
      </c>
      <c r="G29" s="7">
        <f>F29*E29</f>
        <v>14</v>
      </c>
      <c r="H29" s="3"/>
    </row>
    <row r="30" outlineLevel="2" spans="1:8">
      <c r="A30" s="4"/>
      <c r="B30" s="3">
        <v>2</v>
      </c>
      <c r="C30" s="21" t="s">
        <v>44</v>
      </c>
      <c r="D30" s="22" t="s">
        <v>43</v>
      </c>
      <c r="E30" s="22">
        <v>1</v>
      </c>
      <c r="F30" s="23">
        <v>8.3</v>
      </c>
      <c r="G30" s="7">
        <f>F30*E30</f>
        <v>8.3</v>
      </c>
      <c r="H30" s="3"/>
    </row>
    <row r="31" outlineLevel="2" spans="1:8">
      <c r="A31" s="4"/>
      <c r="B31" s="3">
        <v>3</v>
      </c>
      <c r="C31" s="21" t="s">
        <v>45</v>
      </c>
      <c r="D31" s="22" t="s">
        <v>43</v>
      </c>
      <c r="E31" s="22">
        <v>1</v>
      </c>
      <c r="F31" s="23">
        <v>0.7</v>
      </c>
      <c r="G31" s="7">
        <v>0.7</v>
      </c>
      <c r="H31" s="3"/>
    </row>
    <row r="32" outlineLevel="2" spans="1:8">
      <c r="A32" s="4"/>
      <c r="B32" s="3">
        <v>4</v>
      </c>
      <c r="C32" s="21" t="s">
        <v>46</v>
      </c>
      <c r="D32" s="22" t="s">
        <v>43</v>
      </c>
      <c r="E32" s="22">
        <v>2</v>
      </c>
      <c r="F32" s="7">
        <v>1</v>
      </c>
      <c r="G32" s="7">
        <f>F32*E32</f>
        <v>2</v>
      </c>
      <c r="H32" s="3"/>
    </row>
    <row r="33" outlineLevel="1" spans="1:8">
      <c r="A33" s="3"/>
      <c r="B33" s="3">
        <v>5</v>
      </c>
      <c r="C33" s="3" t="s">
        <v>47</v>
      </c>
      <c r="D33" s="8" t="s">
        <v>43</v>
      </c>
      <c r="E33" s="8">
        <v>1</v>
      </c>
      <c r="F33" s="7">
        <v>0.9</v>
      </c>
      <c r="G33" s="7">
        <f>F33*E33</f>
        <v>0.9</v>
      </c>
      <c r="H33" s="3"/>
    </row>
    <row r="34" outlineLevel="2" spans="1:8">
      <c r="A34" s="4" t="s">
        <v>48</v>
      </c>
      <c r="B34" s="3"/>
      <c r="C34" s="3"/>
      <c r="D34" s="18" t="s">
        <v>49</v>
      </c>
      <c r="E34" s="8"/>
      <c r="F34" s="7"/>
      <c r="G34" s="7">
        <f>SUBTOTAL(9,G29:G33)</f>
        <v>25.9</v>
      </c>
      <c r="H34" s="3"/>
    </row>
    <row r="35" outlineLevel="2" spans="1:8">
      <c r="A35" s="4"/>
      <c r="B35" s="26">
        <v>1</v>
      </c>
      <c r="C35" s="26" t="s">
        <v>50</v>
      </c>
      <c r="D35" s="26" t="s">
        <v>51</v>
      </c>
      <c r="E35" s="27">
        <v>1</v>
      </c>
      <c r="F35" s="28">
        <v>0.8</v>
      </c>
      <c r="G35" s="7">
        <f>F35*E35</f>
        <v>0.8</v>
      </c>
      <c r="H35" s="3"/>
    </row>
    <row r="36" outlineLevel="2" spans="1:8">
      <c r="A36" s="4"/>
      <c r="B36" s="26">
        <v>2</v>
      </c>
      <c r="C36" s="26" t="s">
        <v>24</v>
      </c>
      <c r="D36" s="26" t="s">
        <v>51</v>
      </c>
      <c r="E36" s="27">
        <v>1</v>
      </c>
      <c r="F36" s="28">
        <v>0.4</v>
      </c>
      <c r="G36" s="7">
        <f>F36*E36</f>
        <v>0.4</v>
      </c>
      <c r="H36" s="3"/>
    </row>
    <row r="37" outlineLevel="2" spans="1:8">
      <c r="A37" s="4"/>
      <c r="B37" s="26">
        <v>3</v>
      </c>
      <c r="C37" s="29" t="s">
        <v>52</v>
      </c>
      <c r="D37" s="29" t="s">
        <v>51</v>
      </c>
      <c r="E37" s="30">
        <v>1</v>
      </c>
      <c r="F37" s="31">
        <v>0.088</v>
      </c>
      <c r="G37" s="7">
        <f t="shared" ref="G37:G42" si="2">F37*E37</f>
        <v>0.088</v>
      </c>
      <c r="H37" s="3"/>
    </row>
    <row r="38" s="1" customFormat="1" outlineLevel="2" spans="1:8">
      <c r="A38" s="4"/>
      <c r="B38" s="26">
        <v>4</v>
      </c>
      <c r="C38" s="29" t="s">
        <v>53</v>
      </c>
      <c r="D38" s="29" t="s">
        <v>51</v>
      </c>
      <c r="E38" s="30">
        <v>2</v>
      </c>
      <c r="F38" s="31">
        <v>0.008</v>
      </c>
      <c r="G38" s="7">
        <f t="shared" si="2"/>
        <v>0.016</v>
      </c>
      <c r="H38" s="3"/>
    </row>
    <row r="39" outlineLevel="1" spans="1:8">
      <c r="A39" s="3"/>
      <c r="B39" s="26">
        <v>5</v>
      </c>
      <c r="C39" s="29" t="s">
        <v>54</v>
      </c>
      <c r="D39" s="29" t="s">
        <v>51</v>
      </c>
      <c r="E39" s="30">
        <v>1</v>
      </c>
      <c r="F39" s="31">
        <v>4</v>
      </c>
      <c r="G39" s="7">
        <v>4</v>
      </c>
      <c r="H39" s="32"/>
    </row>
    <row r="40" outlineLevel="2" spans="1:8">
      <c r="A40" s="8" t="s">
        <v>55</v>
      </c>
      <c r="B40" s="26"/>
      <c r="C40" s="29"/>
      <c r="D40" s="33" t="s">
        <v>56</v>
      </c>
      <c r="E40" s="30"/>
      <c r="F40" s="31"/>
      <c r="G40" s="7">
        <f>SUM(G9:G21)</f>
        <v>13.615607</v>
      </c>
      <c r="H40" s="26"/>
    </row>
    <row r="41" outlineLevel="2" spans="1:8">
      <c r="A41" s="8"/>
      <c r="B41" s="26">
        <v>1</v>
      </c>
      <c r="C41" s="3" t="s">
        <v>57</v>
      </c>
      <c r="D41" s="8" t="s">
        <v>58</v>
      </c>
      <c r="E41" s="8">
        <v>1</v>
      </c>
      <c r="F41" s="7">
        <v>3</v>
      </c>
      <c r="G41" s="7">
        <f>F41*E41</f>
        <v>3</v>
      </c>
      <c r="H41" s="26"/>
    </row>
    <row r="42" outlineLevel="2" spans="1:8">
      <c r="A42" s="8"/>
      <c r="B42" s="3">
        <v>2</v>
      </c>
      <c r="C42" s="3" t="s">
        <v>59</v>
      </c>
      <c r="D42" s="8" t="s">
        <v>58</v>
      </c>
      <c r="E42" s="8">
        <v>1</v>
      </c>
      <c r="F42" s="7">
        <v>7</v>
      </c>
      <c r="G42" s="7">
        <f>F42*E42</f>
        <v>7</v>
      </c>
      <c r="H42" s="3"/>
    </row>
    <row r="43" outlineLevel="2" spans="1:8">
      <c r="A43" s="8"/>
      <c r="B43" s="3">
        <v>3</v>
      </c>
      <c r="C43" s="3" t="s">
        <v>60</v>
      </c>
      <c r="D43" s="8" t="s">
        <v>58</v>
      </c>
      <c r="E43" s="8">
        <v>2</v>
      </c>
      <c r="F43" s="7">
        <v>0.15</v>
      </c>
      <c r="G43" s="7">
        <f>F43*E43</f>
        <v>0.3</v>
      </c>
      <c r="H43" s="3"/>
    </row>
    <row r="44" outlineLevel="1" spans="1:8">
      <c r="A44" s="3"/>
      <c r="B44" s="3">
        <v>4</v>
      </c>
      <c r="C44" s="3" t="s">
        <v>61</v>
      </c>
      <c r="D44" s="8" t="s">
        <v>58</v>
      </c>
      <c r="E44" s="8">
        <v>1</v>
      </c>
      <c r="F44" s="7">
        <v>9.5</v>
      </c>
      <c r="G44" s="7">
        <f>F44*E44</f>
        <v>9.5</v>
      </c>
      <c r="H44" s="3"/>
    </row>
    <row r="45" spans="2:8">
      <c r="B45" s="3"/>
      <c r="C45" s="3"/>
      <c r="D45" s="18" t="s">
        <v>62</v>
      </c>
      <c r="E45" s="8"/>
      <c r="F45" s="7"/>
      <c r="G45" s="7">
        <f>SUBTOTAL(9,G41:G44)</f>
        <v>19.8</v>
      </c>
      <c r="H45" s="3"/>
    </row>
  </sheetData>
  <mergeCells count="6">
    <mergeCell ref="A2:A7"/>
    <mergeCell ref="A9:A21"/>
    <mergeCell ref="A23:A27"/>
    <mergeCell ref="A29:A32"/>
    <mergeCell ref="A34:A38"/>
    <mergeCell ref="A40:A4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</cp:lastModifiedBy>
  <dcterms:created xsi:type="dcterms:W3CDTF">2018-05-31T23:51:00Z</dcterms:created>
  <dcterms:modified xsi:type="dcterms:W3CDTF">2018-06-15T08:46:27Z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